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0" windowHeight="103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bitimpex</author>
  </authors>
  <commentList>
    <comment ref="B22" authorId="0">
      <text>
        <r>
          <rPr>
            <b/>
            <sz val="9"/>
            <rFont val="Tahoma"/>
            <family val="0"/>
          </rPr>
          <t>uplata po KO 2019 142.649.41</t>
        </r>
      </text>
    </comment>
    <comment ref="E7" authorId="0">
      <text>
        <r>
          <rPr>
            <b/>
            <sz val="9"/>
            <rFont val="Tahoma"/>
            <family val="0"/>
          </rPr>
          <t>1.342.462.67 prenos za I deo marta  umanjen za KO- radi se specifikacija
3.253.166.67 prenos 20.05.2020</t>
        </r>
      </text>
    </comment>
    <comment ref="E23" authorId="0">
      <text>
        <r>
          <rPr>
            <b/>
            <sz val="9"/>
            <rFont val="Tahoma"/>
            <family val="0"/>
          </rPr>
          <t>prenos za januar 1.191.433.63</t>
        </r>
      </text>
    </comment>
    <comment ref="E17" authorId="0">
      <text>
        <r>
          <rPr>
            <b/>
            <sz val="9"/>
            <rFont val="Tahoma"/>
            <family val="0"/>
          </rPr>
          <t>prenos za januar 338.065.70</t>
        </r>
      </text>
    </comment>
    <comment ref="E25" authorId="0">
      <text>
        <r>
          <rPr>
            <b/>
            <sz val="9"/>
            <rFont val="Tahoma"/>
            <family val="0"/>
          </rPr>
          <t>prenos za januar 28.563.871.64</t>
        </r>
      </text>
    </comment>
  </commentList>
</comments>
</file>

<file path=xl/sharedStrings.xml><?xml version="1.0" encoding="utf-8"?>
<sst xmlns="http://schemas.openxmlformats.org/spreadsheetml/2006/main" count="75" uniqueCount="42">
  <si>
    <t>Energenti</t>
  </si>
  <si>
    <t>Sanitet</t>
  </si>
  <si>
    <t>Lek</t>
  </si>
  <si>
    <t>Ostali</t>
  </si>
  <si>
    <t>Ugradni</t>
  </si>
  <si>
    <t>Tromboliza</t>
  </si>
  <si>
    <t>Ukupno:</t>
  </si>
  <si>
    <t>Krv</t>
  </si>
  <si>
    <t>Namenska sredstva</t>
  </si>
  <si>
    <t>Plata</t>
  </si>
  <si>
    <t>Prevoz</t>
  </si>
  <si>
    <t>Stent</t>
  </si>
  <si>
    <t>Participacija</t>
  </si>
  <si>
    <t>Sopstveni</t>
  </si>
  <si>
    <t>Ministarstvo Zdravlja</t>
  </si>
  <si>
    <t>Grad</t>
  </si>
  <si>
    <t>Ishrana</t>
  </si>
  <si>
    <t>Stanje od predhodnog dana</t>
  </si>
  <si>
    <t>Uplate na račun</t>
  </si>
  <si>
    <t>Ispalate sa računa</t>
  </si>
  <si>
    <t>Novo stanje</t>
  </si>
  <si>
    <t>Datum:</t>
  </si>
  <si>
    <t>Porodilje</t>
  </si>
  <si>
    <t xml:space="preserve"> </t>
  </si>
  <si>
    <t>Jubilarna nagrada</t>
  </si>
  <si>
    <t>Otpremnina</t>
  </si>
  <si>
    <t>Invalidi-RFZO</t>
  </si>
  <si>
    <t>Mehanička ekstrakcija tromba</t>
  </si>
  <si>
    <t>Lekovi van liste</t>
  </si>
  <si>
    <t xml:space="preserve">  </t>
  </si>
  <si>
    <t>Pogrebne usluge</t>
  </si>
  <si>
    <t>Endovaskul.lečenje</t>
  </si>
  <si>
    <t>.</t>
  </si>
  <si>
    <t>Mobilni tel.na teret radnika 3115191</t>
  </si>
  <si>
    <t>REFKACIJA 2019 / 42</t>
  </si>
  <si>
    <t>LEK RFZO osig.lica</t>
  </si>
  <si>
    <t>07C RFZO  - EPS</t>
  </si>
  <si>
    <t>REAGENSI RFZO</t>
  </si>
  <si>
    <t>IF 36- varijab.IV 07c</t>
  </si>
  <si>
    <t>IF 36- varijab.IV 07e</t>
  </si>
  <si>
    <t>IF 36- varijab.IV 085</t>
  </si>
  <si>
    <t>IF 36 - varijab. IV lek</t>
  </si>
</sst>
</file>

<file path=xl/styles.xml><?xml version="1.0" encoding="utf-8"?>
<styleSheet xmlns="http://schemas.openxmlformats.org/spreadsheetml/2006/main">
  <numFmts count="2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Din&quot;;\-#,##0&quot;Din&quot;"/>
    <numFmt numFmtId="173" formatCode="#,##0&quot;Din&quot;;[Red]\-#,##0&quot;Din&quot;"/>
    <numFmt numFmtId="174" formatCode="#,##0.00&quot;Din&quot;;\-#,##0.00&quot;Din&quot;"/>
    <numFmt numFmtId="175" formatCode="#,##0.00&quot;Din&quot;;[Red]\-#,##0.00&quot;Din&quot;"/>
    <numFmt numFmtId="176" formatCode="_-* #,##0&quot;Din&quot;_-;\-* #,##0&quot;Din&quot;_-;_-* &quot;-&quot;&quot;Din&quot;_-;_-@_-"/>
    <numFmt numFmtId="177" formatCode="_-* #,##0_D_i_n_-;\-* #,##0_D_i_n_-;_-* &quot;-&quot;_D_i_n_-;_-@_-"/>
    <numFmt numFmtId="178" formatCode="_-* #,##0.00&quot;Din&quot;_-;\-* #,##0.00&quot;Din&quot;_-;_-* &quot;-&quot;??&quot;Din&quot;_-;_-@_-"/>
    <numFmt numFmtId="179" formatCode="_-* #,##0.00_D_i_n_-;\-* #,##0.00_D_i_n_-;_-* &quot;-&quot;??_D_i_n_-;_-@_-"/>
    <numFmt numFmtId="180" formatCode="0.00;[Red]0.00"/>
    <numFmt numFmtId="181" formatCode="#,##0.00;[Red]#,##0.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4" fontId="1" fillId="0" borderId="1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distributed"/>
    </xf>
    <xf numFmtId="4" fontId="1" fillId="8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9.8515625" style="0" customWidth="1"/>
    <col min="2" max="2" width="17.140625" style="0" customWidth="1"/>
    <col min="3" max="3" width="16.57421875" style="0" customWidth="1"/>
    <col min="4" max="4" width="17.8515625" style="0" bestFit="1" customWidth="1"/>
    <col min="5" max="5" width="15.8515625" style="0" customWidth="1"/>
    <col min="6" max="6" width="13.421875" style="0" customWidth="1"/>
    <col min="7" max="7" width="10.140625" style="0" bestFit="1" customWidth="1"/>
    <col min="8" max="8" width="11.7109375" style="0" bestFit="1" customWidth="1"/>
    <col min="9" max="9" width="12.28125" style="0" customWidth="1"/>
  </cols>
  <sheetData>
    <row r="1" spans="1:5" ht="13.5" thickBot="1">
      <c r="A1" s="17" t="s">
        <v>23</v>
      </c>
      <c r="B1" s="17"/>
      <c r="D1" s="12" t="s">
        <v>21</v>
      </c>
      <c r="E1" s="13">
        <v>43972</v>
      </c>
    </row>
    <row r="2" spans="1:5" ht="15.75">
      <c r="A2" s="32" t="s">
        <v>32</v>
      </c>
      <c r="B2" s="32"/>
      <c r="C2" s="32"/>
      <c r="D2" s="32"/>
      <c r="E2" s="32"/>
    </row>
    <row r="3" ht="12.75">
      <c r="A3" s="1"/>
    </row>
    <row r="4" spans="1:5" ht="24.75" customHeight="1">
      <c r="A4" s="28" t="s">
        <v>8</v>
      </c>
      <c r="B4" s="28" t="s">
        <v>17</v>
      </c>
      <c r="C4" s="28" t="s">
        <v>18</v>
      </c>
      <c r="D4" s="28" t="s">
        <v>19</v>
      </c>
      <c r="E4" s="28" t="s">
        <v>20</v>
      </c>
    </row>
    <row r="5" spans="1:6" ht="12.75">
      <c r="A5" s="2" t="s">
        <v>9</v>
      </c>
      <c r="B5" s="11">
        <v>1.1</v>
      </c>
      <c r="C5" s="11">
        <v>0</v>
      </c>
      <c r="D5" s="11">
        <v>0</v>
      </c>
      <c r="E5" s="11">
        <f aca="true" t="shared" si="0" ref="E5:E31">B5+C5-D5</f>
        <v>1.1</v>
      </c>
      <c r="F5" s="4"/>
    </row>
    <row r="6" spans="1:8" ht="12.75">
      <c r="A6" s="2" t="s">
        <v>10</v>
      </c>
      <c r="B6" s="11">
        <v>6.45</v>
      </c>
      <c r="C6" s="11">
        <v>0</v>
      </c>
      <c r="D6" s="11">
        <v>0</v>
      </c>
      <c r="E6" s="11">
        <f t="shared" si="0"/>
        <v>6.45</v>
      </c>
      <c r="F6" s="30" t="s">
        <v>23</v>
      </c>
      <c r="H6" t="s">
        <v>23</v>
      </c>
    </row>
    <row r="7" spans="1:10" ht="12.75">
      <c r="A7" s="2" t="s">
        <v>3</v>
      </c>
      <c r="B7" s="11">
        <v>4887359.51</v>
      </c>
      <c r="C7" s="14">
        <v>0</v>
      </c>
      <c r="D7" s="14">
        <v>33213.36</v>
      </c>
      <c r="E7" s="14">
        <f t="shared" si="0"/>
        <v>4854146.149999999</v>
      </c>
      <c r="F7" s="31" t="s">
        <v>23</v>
      </c>
      <c r="G7" s="22" t="s">
        <v>23</v>
      </c>
      <c r="H7" s="7" t="s">
        <v>23</v>
      </c>
      <c r="I7" s="4"/>
      <c r="J7" s="4"/>
    </row>
    <row r="8" spans="1:10" ht="12.75">
      <c r="A8" s="2" t="s">
        <v>24</v>
      </c>
      <c r="B8" s="11">
        <v>0</v>
      </c>
      <c r="C8" s="14">
        <v>0</v>
      </c>
      <c r="D8" s="14">
        <v>0</v>
      </c>
      <c r="E8" s="11">
        <f t="shared" si="0"/>
        <v>0</v>
      </c>
      <c r="F8" s="31" t="s">
        <v>23</v>
      </c>
      <c r="G8" s="4"/>
      <c r="H8" s="22" t="s">
        <v>23</v>
      </c>
      <c r="I8" s="4"/>
      <c r="J8" s="4"/>
    </row>
    <row r="9" spans="1:10" ht="12.75">
      <c r="A9" s="2" t="s">
        <v>25</v>
      </c>
      <c r="B9" s="11">
        <v>0.18</v>
      </c>
      <c r="C9" s="14">
        <v>0</v>
      </c>
      <c r="D9" s="14">
        <v>0</v>
      </c>
      <c r="E9" s="11">
        <f t="shared" si="0"/>
        <v>0.18</v>
      </c>
      <c r="F9" s="21" t="s">
        <v>23</v>
      </c>
      <c r="G9" s="22" t="s">
        <v>23</v>
      </c>
      <c r="H9" s="22" t="s">
        <v>23</v>
      </c>
      <c r="I9" s="4"/>
      <c r="J9" s="4"/>
    </row>
    <row r="10" spans="1:10" s="15" customFormat="1" ht="12.75">
      <c r="A10" s="9" t="s">
        <v>16</v>
      </c>
      <c r="B10" s="14">
        <v>618333.34</v>
      </c>
      <c r="C10" s="14">
        <v>0</v>
      </c>
      <c r="D10" s="14">
        <v>0</v>
      </c>
      <c r="E10" s="14">
        <f t="shared" si="0"/>
        <v>618333.34</v>
      </c>
      <c r="F10" s="21" t="s">
        <v>23</v>
      </c>
      <c r="G10" s="22" t="s">
        <v>23</v>
      </c>
      <c r="H10" s="20" t="s">
        <v>23</v>
      </c>
      <c r="I10" s="6"/>
      <c r="J10" s="6"/>
    </row>
    <row r="11" spans="1:10" s="15" customFormat="1" ht="12.75">
      <c r="A11" s="29" t="s">
        <v>37</v>
      </c>
      <c r="B11" s="14">
        <v>0</v>
      </c>
      <c r="C11" s="14">
        <v>0</v>
      </c>
      <c r="D11" s="14">
        <v>0</v>
      </c>
      <c r="E11" s="14">
        <f t="shared" si="0"/>
        <v>0</v>
      </c>
      <c r="F11" s="22"/>
      <c r="G11" s="22" t="s">
        <v>23</v>
      </c>
      <c r="H11" s="6" t="s">
        <v>23</v>
      </c>
      <c r="I11" s="6"/>
      <c r="J11" s="6"/>
    </row>
    <row r="12" spans="1:10" s="15" customFormat="1" ht="12.75">
      <c r="A12" s="23" t="s">
        <v>35</v>
      </c>
      <c r="B12" s="14">
        <v>0</v>
      </c>
      <c r="C12" s="14">
        <v>0</v>
      </c>
      <c r="D12" s="14">
        <v>0</v>
      </c>
      <c r="E12" s="14">
        <f>(B12+C12-D12)</f>
        <v>0</v>
      </c>
      <c r="F12" s="6"/>
      <c r="G12" s="6"/>
      <c r="H12" s="19" t="s">
        <v>23</v>
      </c>
      <c r="I12" s="6"/>
      <c r="J12" s="6"/>
    </row>
    <row r="13" spans="1:10" s="15" customFormat="1" ht="12.75">
      <c r="A13" s="24" t="s">
        <v>36</v>
      </c>
      <c r="B13" s="14">
        <v>0</v>
      </c>
      <c r="C13" s="14">
        <v>0</v>
      </c>
      <c r="D13" s="14">
        <v>0</v>
      </c>
      <c r="E13" s="14">
        <f t="shared" si="0"/>
        <v>0</v>
      </c>
      <c r="F13" s="6"/>
      <c r="G13" s="6"/>
      <c r="H13" s="6"/>
      <c r="I13" s="6"/>
      <c r="J13" s="6"/>
    </row>
    <row r="14" spans="1:10" s="15" customFormat="1" ht="12.75">
      <c r="A14" s="9" t="s">
        <v>34</v>
      </c>
      <c r="B14" s="14">
        <v>0</v>
      </c>
      <c r="C14" s="14">
        <v>0</v>
      </c>
      <c r="D14" s="14">
        <v>0</v>
      </c>
      <c r="E14" s="14">
        <f>SUM(B14+C14-D14)</f>
        <v>0</v>
      </c>
      <c r="F14" s="6"/>
      <c r="G14" s="6"/>
      <c r="H14" s="6"/>
      <c r="I14" s="6"/>
      <c r="J14" s="6"/>
    </row>
    <row r="15" spans="1:10" ht="12.75">
      <c r="A15" s="9" t="s">
        <v>0</v>
      </c>
      <c r="B15" s="11">
        <v>4683594.06</v>
      </c>
      <c r="C15" s="14">
        <v>0</v>
      </c>
      <c r="D15" s="14">
        <v>0</v>
      </c>
      <c r="E15" s="14">
        <f t="shared" si="0"/>
        <v>4683594.06</v>
      </c>
      <c r="F15" s="7"/>
      <c r="G15" s="25"/>
      <c r="H15" s="25"/>
      <c r="I15" s="4"/>
      <c r="J15" s="4"/>
    </row>
    <row r="16" spans="1:10" ht="12.75">
      <c r="A16" s="9" t="s">
        <v>2</v>
      </c>
      <c r="B16" s="11">
        <v>0</v>
      </c>
      <c r="C16" s="14">
        <v>0</v>
      </c>
      <c r="D16" s="14">
        <v>0</v>
      </c>
      <c r="E16" s="11">
        <f t="shared" si="0"/>
        <v>0</v>
      </c>
      <c r="F16" s="7"/>
      <c r="G16" s="4"/>
      <c r="H16" s="4"/>
      <c r="I16" s="4" t="s">
        <v>23</v>
      </c>
      <c r="J16" s="4"/>
    </row>
    <row r="17" spans="1:10" ht="12.75">
      <c r="A17" s="9" t="s">
        <v>28</v>
      </c>
      <c r="B17" s="16">
        <v>338065.7</v>
      </c>
      <c r="C17" s="14">
        <v>0</v>
      </c>
      <c r="D17" s="14">
        <v>0</v>
      </c>
      <c r="E17" s="11">
        <f t="shared" si="0"/>
        <v>338065.7</v>
      </c>
      <c r="F17" s="7" t="s">
        <v>29</v>
      </c>
      <c r="G17" s="4" t="s">
        <v>23</v>
      </c>
      <c r="H17" s="4"/>
      <c r="I17" s="4"/>
      <c r="J17" s="4"/>
    </row>
    <row r="18" spans="1:10" ht="12.75">
      <c r="A18" s="9" t="s">
        <v>1</v>
      </c>
      <c r="B18" s="11">
        <v>16812500.92</v>
      </c>
      <c r="C18" s="14">
        <v>0</v>
      </c>
      <c r="D18" s="14">
        <v>0</v>
      </c>
      <c r="E18" s="14">
        <f t="shared" si="0"/>
        <v>16812500.92</v>
      </c>
      <c r="F18" s="7" t="s">
        <v>23</v>
      </c>
      <c r="G18" s="4"/>
      <c r="H18" s="4" t="s">
        <v>23</v>
      </c>
      <c r="I18" s="4"/>
      <c r="J18" s="4"/>
    </row>
    <row r="19" spans="1:10" ht="12.75">
      <c r="A19" s="9" t="s">
        <v>4</v>
      </c>
      <c r="B19" s="11">
        <v>6242900.01</v>
      </c>
      <c r="C19" s="14">
        <v>0</v>
      </c>
      <c r="D19" s="14">
        <v>0</v>
      </c>
      <c r="E19" s="11">
        <f t="shared" si="0"/>
        <v>6242900.01</v>
      </c>
      <c r="F19" s="7" t="s">
        <v>23</v>
      </c>
      <c r="G19" s="4"/>
      <c r="H19" s="4"/>
      <c r="I19" s="4"/>
      <c r="J19" s="4"/>
    </row>
    <row r="20" spans="1:10" ht="12.75">
      <c r="A20" s="9" t="s">
        <v>11</v>
      </c>
      <c r="B20" s="11">
        <v>1382624.99</v>
      </c>
      <c r="C20" s="14">
        <v>0</v>
      </c>
      <c r="D20" s="14">
        <v>0</v>
      </c>
      <c r="E20" s="14">
        <f t="shared" si="0"/>
        <v>1382624.99</v>
      </c>
      <c r="F20" s="7"/>
      <c r="G20" s="4"/>
      <c r="H20" s="4"/>
      <c r="I20" s="4"/>
      <c r="J20" s="4"/>
    </row>
    <row r="21" spans="1:10" ht="12.75">
      <c r="A21" s="9" t="s">
        <v>12</v>
      </c>
      <c r="B21" s="11">
        <v>85350</v>
      </c>
      <c r="C21" s="14">
        <v>9600</v>
      </c>
      <c r="D21" s="14">
        <v>0</v>
      </c>
      <c r="E21" s="11">
        <f t="shared" si="0"/>
        <v>94950</v>
      </c>
      <c r="F21" s="7"/>
      <c r="G21" s="4" t="s">
        <v>23</v>
      </c>
      <c r="H21" s="4"/>
      <c r="I21" s="4"/>
      <c r="J21" s="4"/>
    </row>
    <row r="22" spans="1:10" ht="12.75">
      <c r="A22" s="2" t="s">
        <v>7</v>
      </c>
      <c r="B22" s="11">
        <v>904681.37</v>
      </c>
      <c r="C22" s="14">
        <v>0</v>
      </c>
      <c r="D22" s="14">
        <v>0</v>
      </c>
      <c r="E22" s="11">
        <f t="shared" si="0"/>
        <v>904681.37</v>
      </c>
      <c r="F22" s="3"/>
      <c r="G22" s="4"/>
      <c r="H22" s="4"/>
      <c r="I22" s="4"/>
      <c r="J22" s="4"/>
    </row>
    <row r="23" spans="1:10" ht="12.75">
      <c r="A23" s="2" t="s">
        <v>27</v>
      </c>
      <c r="B23" s="11">
        <v>5900747.07</v>
      </c>
      <c r="C23" s="14">
        <v>0</v>
      </c>
      <c r="D23" s="14">
        <v>0</v>
      </c>
      <c r="E23" s="14">
        <f t="shared" si="0"/>
        <v>5900747.07</v>
      </c>
      <c r="F23" s="20" t="s">
        <v>23</v>
      </c>
      <c r="G23" s="4"/>
      <c r="H23" s="4"/>
      <c r="I23" s="4"/>
      <c r="J23" s="4"/>
    </row>
    <row r="24" spans="1:10" ht="12.75">
      <c r="A24" s="2" t="s">
        <v>5</v>
      </c>
      <c r="B24" s="11">
        <v>0</v>
      </c>
      <c r="C24" s="14">
        <v>0</v>
      </c>
      <c r="D24" s="14">
        <v>0</v>
      </c>
      <c r="E24" s="11">
        <f t="shared" si="0"/>
        <v>0</v>
      </c>
      <c r="F24" s="3"/>
      <c r="G24" s="4"/>
      <c r="H24" s="4"/>
      <c r="I24" s="4"/>
      <c r="J24" s="4"/>
    </row>
    <row r="25" spans="1:10" ht="12.75">
      <c r="A25" s="9" t="s">
        <v>31</v>
      </c>
      <c r="B25" s="11">
        <v>40765550.26</v>
      </c>
      <c r="C25" s="14">
        <v>0</v>
      </c>
      <c r="D25" s="14">
        <v>0</v>
      </c>
      <c r="E25" s="11">
        <f t="shared" si="0"/>
        <v>40765550.26</v>
      </c>
      <c r="F25" s="7"/>
      <c r="G25" s="4"/>
      <c r="H25" s="4" t="s">
        <v>23</v>
      </c>
      <c r="I25" s="7"/>
      <c r="J25" s="4"/>
    </row>
    <row r="26" spans="1:10" ht="12.75">
      <c r="A26" s="2" t="s">
        <v>13</v>
      </c>
      <c r="B26" s="11">
        <v>169243.05</v>
      </c>
      <c r="C26" s="14">
        <v>0</v>
      </c>
      <c r="D26" s="14">
        <v>0</v>
      </c>
      <c r="E26" s="11">
        <f t="shared" si="0"/>
        <v>169243.05</v>
      </c>
      <c r="F26" s="19" t="s">
        <v>23</v>
      </c>
      <c r="G26" s="4"/>
      <c r="H26" s="4" t="s">
        <v>23</v>
      </c>
      <c r="I26" s="4"/>
      <c r="J26" s="4"/>
    </row>
    <row r="27" spans="1:9" ht="12.75">
      <c r="A27" s="2" t="s">
        <v>14</v>
      </c>
      <c r="B27" s="11">
        <v>133796.61</v>
      </c>
      <c r="C27" s="14">
        <v>0</v>
      </c>
      <c r="D27" s="14">
        <v>0</v>
      </c>
      <c r="E27" s="11">
        <f t="shared" si="0"/>
        <v>133796.61</v>
      </c>
      <c r="F27" s="4"/>
      <c r="G27" s="8"/>
      <c r="H27" s="4" t="s">
        <v>23</v>
      </c>
      <c r="I27" s="4"/>
    </row>
    <row r="28" spans="1:10" ht="12.75">
      <c r="A28" s="10" t="s">
        <v>15</v>
      </c>
      <c r="B28" s="11">
        <v>0</v>
      </c>
      <c r="C28" s="14">
        <v>0</v>
      </c>
      <c r="D28" s="14">
        <v>0</v>
      </c>
      <c r="E28" s="11">
        <f t="shared" si="0"/>
        <v>0</v>
      </c>
      <c r="F28" s="4"/>
      <c r="G28" s="4"/>
      <c r="H28" s="4"/>
      <c r="I28" s="4"/>
      <c r="J28" s="4"/>
    </row>
    <row r="29" spans="1:10" ht="12.75">
      <c r="A29" s="10" t="s">
        <v>26</v>
      </c>
      <c r="B29" s="11">
        <v>0</v>
      </c>
      <c r="C29" s="14">
        <v>0</v>
      </c>
      <c r="D29" s="14">
        <v>0</v>
      </c>
      <c r="E29" s="11">
        <f t="shared" si="0"/>
        <v>0</v>
      </c>
      <c r="F29" s="4"/>
      <c r="G29" s="4"/>
      <c r="H29" s="4"/>
      <c r="I29" s="4"/>
      <c r="J29" s="4"/>
    </row>
    <row r="30" spans="1:10" ht="12.75">
      <c r="A30" s="10" t="s">
        <v>30</v>
      </c>
      <c r="B30" s="11">
        <v>0</v>
      </c>
      <c r="C30" s="14">
        <v>0</v>
      </c>
      <c r="D30" s="14">
        <v>0</v>
      </c>
      <c r="E30" s="11">
        <f t="shared" si="0"/>
        <v>0</v>
      </c>
      <c r="F30" s="4"/>
      <c r="G30" s="4"/>
      <c r="H30" s="4"/>
      <c r="I30" s="4"/>
      <c r="J30" s="4"/>
    </row>
    <row r="31" spans="1:10" ht="12.75">
      <c r="A31" s="9" t="s">
        <v>22</v>
      </c>
      <c r="B31" s="11">
        <v>0.04</v>
      </c>
      <c r="C31" s="14">
        <v>0</v>
      </c>
      <c r="D31" s="14">
        <v>0</v>
      </c>
      <c r="E31" s="11">
        <f t="shared" si="0"/>
        <v>0.04</v>
      </c>
      <c r="F31" s="4"/>
      <c r="G31" s="4"/>
      <c r="H31" s="4"/>
      <c r="I31" s="4"/>
      <c r="J31" s="4"/>
    </row>
    <row r="32" spans="1:10" ht="25.5">
      <c r="A32" s="18" t="s">
        <v>33</v>
      </c>
      <c r="B32" s="11">
        <v>259170.48</v>
      </c>
      <c r="C32" s="14">
        <v>0</v>
      </c>
      <c r="D32" s="14">
        <v>0</v>
      </c>
      <c r="E32" s="11">
        <f>B32+C32-D32</f>
        <v>259170.48</v>
      </c>
      <c r="F32" s="4"/>
      <c r="G32" s="4"/>
      <c r="H32" s="4"/>
      <c r="I32" s="4"/>
      <c r="J32" s="4"/>
    </row>
    <row r="33" spans="1:10" ht="12.75">
      <c r="A33" s="18" t="s">
        <v>38</v>
      </c>
      <c r="B33" s="11">
        <v>0</v>
      </c>
      <c r="C33" s="14">
        <v>0</v>
      </c>
      <c r="D33" s="14">
        <v>0</v>
      </c>
      <c r="E33" s="11">
        <f>B33+C33-D33</f>
        <v>0</v>
      </c>
      <c r="F33" s="4"/>
      <c r="G33" s="4"/>
      <c r="H33" s="4"/>
      <c r="I33" s="4"/>
      <c r="J33" s="4"/>
    </row>
    <row r="34" spans="1:10" ht="12.75">
      <c r="A34" s="18" t="s">
        <v>39</v>
      </c>
      <c r="B34" s="11">
        <v>1517206.12</v>
      </c>
      <c r="C34" s="14">
        <v>0</v>
      </c>
      <c r="D34" s="14">
        <v>0</v>
      </c>
      <c r="E34" s="11">
        <f>B34+C34-D34</f>
        <v>1517206.12</v>
      </c>
      <c r="F34" s="4"/>
      <c r="G34" s="4"/>
      <c r="H34" s="4"/>
      <c r="I34" s="4"/>
      <c r="J34" s="4"/>
    </row>
    <row r="35" spans="1:10" ht="12.75">
      <c r="A35" s="18" t="s">
        <v>41</v>
      </c>
      <c r="B35" s="11">
        <v>2376146</v>
      </c>
      <c r="C35" s="14">
        <v>0</v>
      </c>
      <c r="D35" s="14">
        <v>0</v>
      </c>
      <c r="E35" s="11">
        <f>SUM(B35+C35-D35)</f>
        <v>2376146</v>
      </c>
      <c r="F35" s="4"/>
      <c r="G35" s="4"/>
      <c r="H35" s="4"/>
      <c r="I35" s="4"/>
      <c r="J35" s="4"/>
    </row>
    <row r="36" spans="1:10" ht="12.75">
      <c r="A36" s="18" t="s">
        <v>40</v>
      </c>
      <c r="B36" s="11">
        <v>7012427</v>
      </c>
      <c r="C36" s="14">
        <v>0</v>
      </c>
      <c r="D36" s="14">
        <v>0</v>
      </c>
      <c r="E36" s="11">
        <f>B36+C36-D36</f>
        <v>7012427</v>
      </c>
      <c r="F36" s="4"/>
      <c r="G36" s="4"/>
      <c r="H36" s="4"/>
      <c r="I36" s="4"/>
      <c r="J36" s="4"/>
    </row>
    <row r="37" spans="1:10" ht="27" customHeight="1">
      <c r="A37" s="26" t="s">
        <v>6</v>
      </c>
      <c r="B37" s="26">
        <f>SUM(B5:B36)</f>
        <v>94089704.26</v>
      </c>
      <c r="C37" s="26">
        <f>SUM(C5:C36)</f>
        <v>9600</v>
      </c>
      <c r="D37" s="26">
        <f>SUM(D5:D36)</f>
        <v>33213.36</v>
      </c>
      <c r="E37" s="27">
        <f>SUM(E5:E36)</f>
        <v>94066090.9</v>
      </c>
      <c r="F37" s="3"/>
      <c r="G37" s="4"/>
      <c r="H37" s="8"/>
      <c r="I37" s="4"/>
      <c r="J37" s="4"/>
    </row>
    <row r="38" spans="1:10" ht="12.75">
      <c r="A38" s="4"/>
      <c r="B38" s="4"/>
      <c r="C38" s="4"/>
      <c r="D38" s="5" t="s">
        <v>23</v>
      </c>
      <c r="E38" s="6"/>
      <c r="F38" s="3"/>
      <c r="G38" s="4"/>
      <c r="H38" s="4"/>
      <c r="I38" s="4"/>
      <c r="J38" s="4"/>
    </row>
    <row r="39" spans="1:10" ht="12.75">
      <c r="A39" s="33" t="s">
        <v>23</v>
      </c>
      <c r="B39" s="33"/>
      <c r="C39" s="33"/>
      <c r="D39" s="33"/>
      <c r="E39" s="33"/>
      <c r="F39" s="3"/>
      <c r="G39" s="4" t="s">
        <v>23</v>
      </c>
      <c r="H39" s="4" t="s">
        <v>23</v>
      </c>
      <c r="I39" s="4"/>
      <c r="J39" s="4"/>
    </row>
    <row r="41" ht="12.75">
      <c r="A41" t="s">
        <v>23</v>
      </c>
    </row>
    <row r="42" ht="12.75">
      <c r="A42" t="s">
        <v>23</v>
      </c>
    </row>
  </sheetData>
  <sheetProtection/>
  <mergeCells count="2">
    <mergeCell ref="A2:E2"/>
    <mergeCell ref="A39:E39"/>
  </mergeCells>
  <printOptions/>
  <pageMargins left="0.26" right="0.21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2020-05-12T09:10:44Z</cp:lastPrinted>
  <dcterms:created xsi:type="dcterms:W3CDTF">2012-03-27T08:19:15Z</dcterms:created>
  <dcterms:modified xsi:type="dcterms:W3CDTF">2020-05-25T14:37:05Z</dcterms:modified>
  <cp:category/>
  <cp:version/>
  <cp:contentType/>
  <cp:contentStatus/>
</cp:coreProperties>
</file>